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10904\Desktop\PPI修正\"/>
    </mc:Choice>
  </mc:AlternateContent>
  <bookViews>
    <workbookView xWindow="0" yWindow="0" windowWidth="4080" windowHeight="7365"/>
  </bookViews>
  <sheets>
    <sheet name="工事費内訳書" sheetId="2" r:id="rId1"/>
  </sheets>
  <definedNames>
    <definedName name="_xlnm.Print_Area" localSheetId="0">工事費内訳書!$A$1:$G$58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工事費内訳書!$G$58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工事費内訳書!$I$58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 s="1"/>
  <c r="G48" i="2"/>
  <c r="G47" i="2"/>
  <c r="G42" i="2"/>
  <c r="G41" i="2" s="1"/>
  <c r="G38" i="2"/>
  <c r="G33" i="2"/>
  <c r="G21" i="2" s="1"/>
  <c r="G20" i="2" s="1"/>
  <c r="G19" i="2" s="1"/>
  <c r="G27" i="2"/>
  <c r="G22" i="2"/>
  <c r="G14" i="2"/>
  <c r="G13" i="2"/>
  <c r="G12" i="2"/>
  <c r="G11" i="2" s="1"/>
  <c r="G10" i="2" l="1"/>
  <c r="G57" i="2" s="1"/>
  <c r="G58" i="2" s="1"/>
</calcChain>
</file>

<file path=xl/sharedStrings.xml><?xml version="1.0" encoding="utf-8"?>
<sst xmlns="http://schemas.openxmlformats.org/spreadsheetml/2006/main" count="111" uniqueCount="55">
  <si>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</si>
  <si>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</si>
  <si>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</si>
  <si>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</si>
  <si>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</si>
  <si>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</si>
  <si>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</si>
  <si>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</si>
  <si>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</si>
  <si>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</si>
  <si>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</si>
  <si>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</si>
  <si>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</si>
  <si>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長寿命化　那賀川北岸３期　黒地除塵機補修工事（担い手確保型）</t>
  </si>
  <si>
    <t>工事原価
_x000D_</t>
  </si>
  <si>
    <t>式</t>
  </si>
  <si>
    <t>製作工事原価
_x000D_</t>
  </si>
  <si>
    <t>直接製作費
_x000D_</t>
  </si>
  <si>
    <t>製作工
_x000D_</t>
  </si>
  <si>
    <t>除塵機
_x000D_（B4.40×H2.90）</t>
  </si>
  <si>
    <t>機械単体品
_x000D_</t>
  </si>
  <si>
    <t>ホッパー
_x000D_</t>
  </si>
  <si>
    <t>ネット式除塵機
_x000D_</t>
  </si>
  <si>
    <t>電気設備
_x000D_</t>
  </si>
  <si>
    <t>据付工事原価
_x000D_</t>
  </si>
  <si>
    <t>直接工事費
_x000D_</t>
  </si>
  <si>
    <t>据付工
_x000D_</t>
  </si>
  <si>
    <t>サイクロモーター付減速機取替
_x000D_</t>
  </si>
  <si>
    <t>レーキ取替
_x000D_</t>
  </si>
  <si>
    <t>リミットスイッチ取替
_x000D_</t>
  </si>
  <si>
    <t>レーキ定位置停止装置取付
_x000D_</t>
  </si>
  <si>
    <t>架台受取替
_x000D_</t>
  </si>
  <si>
    <t>本体取替
_x000D_</t>
  </si>
  <si>
    <t>ゲート取替
_x000D_</t>
  </si>
  <si>
    <t>排水管取替
_x000D_</t>
  </si>
  <si>
    <t>軸上減速機取替
_x000D_</t>
  </si>
  <si>
    <t>コンベヤチェーン用スプロケット取替
_x000D_</t>
  </si>
  <si>
    <t>ネット取替
_x000D_</t>
  </si>
  <si>
    <t>下部桁取替
_x000D_</t>
  </si>
  <si>
    <t>機側操作盤交換
_x000D_</t>
  </si>
  <si>
    <t>機側操作盤以降の配管・配線（撤去含む）
_x000D_</t>
  </si>
  <si>
    <t>現地塗装工
_x000D_</t>
  </si>
  <si>
    <t>除塵機
_x000D_</t>
  </si>
  <si>
    <t>架台
_x000D_</t>
  </si>
  <si>
    <t>ホッパ駆動装置架台
_x000D_</t>
  </si>
  <si>
    <t>ネット除塵機
_x000D_</t>
  </si>
  <si>
    <t>機械経費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</si>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</sst>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0"/>
  <sheetViews>
    <sheetView showGridLines="0" tabSelected="1" topLeftCell="A47" zoomScaleNormal="100" zoomScaleSheetLayoutView="100" workbookViewId="0">
      <selection activeCell="E44" sqref="E44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+G11+G19+G55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/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+G15+G16+G17+G18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20</v>
      </c>
      <c r="E15" s="12" t="s">
        <v>15</v>
      </c>
      <c r="F15" s="13">
        <v>1</v>
      </c>
      <c r="G15" s="20"/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21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22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23</v>
      </c>
      <c r="E18" s="12" t="s">
        <v>15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26" t="s">
        <v>24</v>
      </c>
      <c r="B19" s="27"/>
      <c r="C19" s="27"/>
      <c r="D19" s="28"/>
      <c r="E19" s="12" t="s">
        <v>15</v>
      </c>
      <c r="F19" s="13">
        <v>1</v>
      </c>
      <c r="G19" s="14">
        <f>+G20+G50</f>
        <v>0</v>
      </c>
      <c r="H19" s="2"/>
      <c r="I19" s="15">
        <v>10</v>
      </c>
      <c r="J19" s="15"/>
    </row>
    <row r="20" spans="1:10" ht="42" customHeight="1" x14ac:dyDescent="0.15">
      <c r="A20" s="26" t="s">
        <v>25</v>
      </c>
      <c r="B20" s="27"/>
      <c r="C20" s="27"/>
      <c r="D20" s="28"/>
      <c r="E20" s="12" t="s">
        <v>15</v>
      </c>
      <c r="F20" s="13">
        <v>1</v>
      </c>
      <c r="G20" s="14">
        <f>+G21+G41+G47</f>
        <v>0</v>
      </c>
      <c r="H20" s="2"/>
      <c r="I20" s="15">
        <v>11</v>
      </c>
      <c r="J20" s="15">
        <v>20</v>
      </c>
    </row>
    <row r="21" spans="1:10" ht="42" customHeight="1" x14ac:dyDescent="0.15">
      <c r="A21" s="10"/>
      <c r="B21" s="32" t="s">
        <v>26</v>
      </c>
      <c r="C21" s="27"/>
      <c r="D21" s="28"/>
      <c r="E21" s="12" t="s">
        <v>15</v>
      </c>
      <c r="F21" s="13">
        <v>1</v>
      </c>
      <c r="G21" s="14">
        <f>+G22+G27+G33+G38</f>
        <v>0</v>
      </c>
      <c r="H21" s="2"/>
      <c r="I21" s="15">
        <v>12</v>
      </c>
      <c r="J21" s="15">
        <v>2</v>
      </c>
    </row>
    <row r="22" spans="1:10" ht="42" customHeight="1" x14ac:dyDescent="0.15">
      <c r="A22" s="10"/>
      <c r="B22" s="11"/>
      <c r="C22" s="32" t="s">
        <v>19</v>
      </c>
      <c r="D22" s="28"/>
      <c r="E22" s="12" t="s">
        <v>15</v>
      </c>
      <c r="F22" s="13">
        <v>1</v>
      </c>
      <c r="G22" s="14">
        <f>+G23+G24+G25+G26</f>
        <v>0</v>
      </c>
      <c r="H22" s="2"/>
      <c r="I22" s="15">
        <v>13</v>
      </c>
      <c r="J22" s="15">
        <v>3</v>
      </c>
    </row>
    <row r="23" spans="1:10" ht="42" customHeight="1" x14ac:dyDescent="0.15">
      <c r="A23" s="10"/>
      <c r="B23" s="11"/>
      <c r="C23" s="11"/>
      <c r="D23" s="19" t="s">
        <v>27</v>
      </c>
      <c r="E23" s="12" t="s">
        <v>15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28</v>
      </c>
      <c r="E24" s="12" t="s">
        <v>15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29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30</v>
      </c>
      <c r="E26" s="12" t="s">
        <v>15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32" t="s">
        <v>21</v>
      </c>
      <c r="D27" s="28"/>
      <c r="E27" s="12" t="s">
        <v>15</v>
      </c>
      <c r="F27" s="13">
        <v>1</v>
      </c>
      <c r="G27" s="14">
        <f>+G28+G29+G30+G31+G32</f>
        <v>0</v>
      </c>
      <c r="H27" s="2"/>
      <c r="I27" s="15">
        <v>18</v>
      </c>
      <c r="J27" s="15">
        <v>3</v>
      </c>
    </row>
    <row r="28" spans="1:10" ht="42" customHeight="1" x14ac:dyDescent="0.15">
      <c r="A28" s="10"/>
      <c r="B28" s="11"/>
      <c r="C28" s="11"/>
      <c r="D28" s="19" t="s">
        <v>27</v>
      </c>
      <c r="E28" s="12" t="s">
        <v>15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31</v>
      </c>
      <c r="E29" s="12" t="s">
        <v>15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32</v>
      </c>
      <c r="E30" s="12" t="s">
        <v>15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33</v>
      </c>
      <c r="E31" s="12" t="s">
        <v>15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11"/>
      <c r="D32" s="19" t="s">
        <v>34</v>
      </c>
      <c r="E32" s="12" t="s">
        <v>15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32" t="s">
        <v>22</v>
      </c>
      <c r="D33" s="28"/>
      <c r="E33" s="12" t="s">
        <v>15</v>
      </c>
      <c r="F33" s="13">
        <v>1</v>
      </c>
      <c r="G33" s="14">
        <f>+G34+G35+G36+G37</f>
        <v>0</v>
      </c>
      <c r="H33" s="2"/>
      <c r="I33" s="15">
        <v>24</v>
      </c>
      <c r="J33" s="15">
        <v>3</v>
      </c>
    </row>
    <row r="34" spans="1:10" ht="42" customHeight="1" x14ac:dyDescent="0.15">
      <c r="A34" s="10"/>
      <c r="B34" s="11"/>
      <c r="C34" s="11"/>
      <c r="D34" s="19" t="s">
        <v>35</v>
      </c>
      <c r="E34" s="12" t="s">
        <v>15</v>
      </c>
      <c r="F34" s="13">
        <v>1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36</v>
      </c>
      <c r="E35" s="12" t="s">
        <v>15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37</v>
      </c>
      <c r="E36" s="12" t="s">
        <v>15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19" t="s">
        <v>38</v>
      </c>
      <c r="E37" s="12" t="s">
        <v>15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32" t="s">
        <v>23</v>
      </c>
      <c r="D38" s="28"/>
      <c r="E38" s="12" t="s">
        <v>15</v>
      </c>
      <c r="F38" s="13">
        <v>1</v>
      </c>
      <c r="G38" s="14">
        <f>+G39+G40</f>
        <v>0</v>
      </c>
      <c r="H38" s="2"/>
      <c r="I38" s="15">
        <v>29</v>
      </c>
      <c r="J38" s="15">
        <v>3</v>
      </c>
    </row>
    <row r="39" spans="1:10" ht="42" customHeight="1" x14ac:dyDescent="0.15">
      <c r="A39" s="10"/>
      <c r="B39" s="11"/>
      <c r="C39" s="11"/>
      <c r="D39" s="19" t="s">
        <v>39</v>
      </c>
      <c r="E39" s="12" t="s">
        <v>15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40</v>
      </c>
      <c r="E40" s="12" t="s">
        <v>15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32" t="s">
        <v>41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 x14ac:dyDescent="0.15">
      <c r="A42" s="10"/>
      <c r="B42" s="11"/>
      <c r="C42" s="32" t="s">
        <v>41</v>
      </c>
      <c r="D42" s="28"/>
      <c r="E42" s="12" t="s">
        <v>15</v>
      </c>
      <c r="F42" s="13">
        <v>1</v>
      </c>
      <c r="G42" s="14">
        <f>+G43+G44+G45+G46</f>
        <v>0</v>
      </c>
      <c r="H42" s="2"/>
      <c r="I42" s="15">
        <v>33</v>
      </c>
      <c r="J42" s="15">
        <v>3</v>
      </c>
    </row>
    <row r="43" spans="1:10" ht="42" customHeight="1" x14ac:dyDescent="0.15">
      <c r="A43" s="10"/>
      <c r="B43" s="11"/>
      <c r="C43" s="11"/>
      <c r="D43" s="19" t="s">
        <v>42</v>
      </c>
      <c r="E43" s="12" t="s">
        <v>15</v>
      </c>
      <c r="F43" s="13">
        <v>1</v>
      </c>
      <c r="G43" s="20"/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19" t="s">
        <v>43</v>
      </c>
      <c r="E44" s="12" t="s">
        <v>15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19" t="s">
        <v>44</v>
      </c>
      <c r="E45" s="12" t="s">
        <v>15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19" t="s">
        <v>45</v>
      </c>
      <c r="E46" s="12" t="s">
        <v>15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 x14ac:dyDescent="0.15">
      <c r="A47" s="10"/>
      <c r="B47" s="32" t="s">
        <v>46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 x14ac:dyDescent="0.15">
      <c r="A48" s="10"/>
      <c r="B48" s="11"/>
      <c r="C48" s="32" t="s">
        <v>46</v>
      </c>
      <c r="D48" s="28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 x14ac:dyDescent="0.15">
      <c r="A49" s="10"/>
      <c r="B49" s="11"/>
      <c r="C49" s="11"/>
      <c r="D49" s="19" t="s">
        <v>46</v>
      </c>
      <c r="E49" s="12" t="s">
        <v>15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 x14ac:dyDescent="0.15">
      <c r="A50" s="26" t="s">
        <v>47</v>
      </c>
      <c r="B50" s="27"/>
      <c r="C50" s="27"/>
      <c r="D50" s="28"/>
      <c r="E50" s="12" t="s">
        <v>15</v>
      </c>
      <c r="F50" s="13">
        <v>1</v>
      </c>
      <c r="G50" s="14">
        <f>+G51+G53+G54</f>
        <v>0</v>
      </c>
      <c r="H50" s="2"/>
      <c r="I50" s="15">
        <v>41</v>
      </c>
      <c r="J50" s="15"/>
    </row>
    <row r="51" spans="1:10" ht="42" customHeight="1" x14ac:dyDescent="0.15">
      <c r="A51" s="26" t="s">
        <v>48</v>
      </c>
      <c r="B51" s="27"/>
      <c r="C51" s="27"/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200</v>
      </c>
    </row>
    <row r="52" spans="1:10" ht="42" customHeight="1" x14ac:dyDescent="0.15">
      <c r="A52" s="26" t="s">
        <v>49</v>
      </c>
      <c r="B52" s="27"/>
      <c r="C52" s="27"/>
      <c r="D52" s="28"/>
      <c r="E52" s="12" t="s">
        <v>15</v>
      </c>
      <c r="F52" s="13">
        <v>1</v>
      </c>
      <c r="G52" s="20"/>
      <c r="H52" s="2"/>
      <c r="I52" s="15">
        <v>43</v>
      </c>
      <c r="J52" s="15"/>
    </row>
    <row r="53" spans="1:10" ht="42" customHeight="1" x14ac:dyDescent="0.15">
      <c r="A53" s="26" t="s">
        <v>50</v>
      </c>
      <c r="B53" s="27"/>
      <c r="C53" s="27"/>
      <c r="D53" s="28"/>
      <c r="E53" s="12" t="s">
        <v>15</v>
      </c>
      <c r="F53" s="13">
        <v>1</v>
      </c>
      <c r="G53" s="20"/>
      <c r="H53" s="2"/>
      <c r="I53" s="15">
        <v>44</v>
      </c>
      <c r="J53" s="15">
        <v>210</v>
      </c>
    </row>
    <row r="54" spans="1:10" ht="42" customHeight="1" x14ac:dyDescent="0.15">
      <c r="A54" s="26" t="s">
        <v>51</v>
      </c>
      <c r="B54" s="27"/>
      <c r="C54" s="27"/>
      <c r="D54" s="28"/>
      <c r="E54" s="12" t="s">
        <v>15</v>
      </c>
      <c r="F54" s="13">
        <v>1</v>
      </c>
      <c r="G54" s="20"/>
      <c r="H54" s="2"/>
      <c r="I54" s="15">
        <v>45</v>
      </c>
      <c r="J54" s="15"/>
    </row>
    <row r="55" spans="1:10" ht="42" customHeight="1" x14ac:dyDescent="0.15">
      <c r="A55" s="26" t="s">
        <v>52</v>
      </c>
      <c r="B55" s="27"/>
      <c r="C55" s="27"/>
      <c r="D55" s="28"/>
      <c r="E55" s="12" t="s">
        <v>15</v>
      </c>
      <c r="F55" s="13">
        <v>1</v>
      </c>
      <c r="G55" s="20"/>
      <c r="H55" s="2"/>
      <c r="I55" s="15">
        <v>46</v>
      </c>
      <c r="J55" s="15"/>
    </row>
    <row r="56" spans="1:10" ht="42" customHeight="1" x14ac:dyDescent="0.15">
      <c r="A56" s="26" t="s">
        <v>53</v>
      </c>
      <c r="B56" s="27"/>
      <c r="C56" s="27"/>
      <c r="D56" s="28"/>
      <c r="E56" s="12" t="s">
        <v>15</v>
      </c>
      <c r="F56" s="13">
        <v>1</v>
      </c>
      <c r="G56" s="20"/>
      <c r="H56" s="2"/>
      <c r="I56" s="15">
        <v>47</v>
      </c>
      <c r="J56" s="15">
        <v>220</v>
      </c>
    </row>
    <row r="57" spans="1:10" ht="42" customHeight="1" x14ac:dyDescent="0.15">
      <c r="A57" s="29" t="s">
        <v>54</v>
      </c>
      <c r="B57" s="30"/>
      <c r="C57" s="30"/>
      <c r="D57" s="31"/>
      <c r="E57" s="21" t="s">
        <v>15</v>
      </c>
      <c r="F57" s="22">
        <v>1</v>
      </c>
      <c r="G57" s="23">
        <f>+G10+G56</f>
        <v>0</v>
      </c>
      <c r="H57" s="24"/>
      <c r="I57" s="25">
        <v>48</v>
      </c>
      <c r="J57" s="25">
        <v>30</v>
      </c>
    </row>
    <row r="58" spans="1:10" ht="42" customHeight="1" x14ac:dyDescent="0.15">
      <c r="A58" s="33" t="s">
        <v>11</v>
      </c>
      <c r="B58" s="34"/>
      <c r="C58" s="34"/>
      <c r="D58" s="35"/>
      <c r="E58" s="16" t="s">
        <v>12</v>
      </c>
      <c r="F58" s="17" t="s">
        <v>12</v>
      </c>
      <c r="G58" s="18">
        <f>G57</f>
        <v>0</v>
      </c>
      <c r="I58" s="15">
        <v>49</v>
      </c>
      <c r="J58" s="15">
        <v>90</v>
      </c>
    </row>
    <row r="59" spans="1:10" ht="42" customHeight="1" x14ac:dyDescent="0.15"/>
    <row r="60" spans="1:10" ht="42" customHeight="1" x14ac:dyDescent="0.15"/>
  </sheetData>
  <sheetProtection algorithmName="SHA-512" hashValue="VCRqyRECp7IePznjltRg8bD0HECMT3eZnyCcESD3wC3PUXalKPmAZDZV4t9CnlXvjK0Hgf8UuBaDL+qbpDep4A==" saltValue="wnWsdLAZpVYBBULictDBxg==" spinCount="100000" sheet="1" objects="1" scenarios="1"/>
  <mergeCells count="31">
    <mergeCell ref="A9:D9"/>
    <mergeCell ref="F3:G3"/>
    <mergeCell ref="F4:G4"/>
    <mergeCell ref="F5:G5"/>
    <mergeCell ref="A7:G7"/>
    <mergeCell ref="B8:G8"/>
    <mergeCell ref="C38:D38"/>
    <mergeCell ref="A58:D58"/>
    <mergeCell ref="A10:D10"/>
    <mergeCell ref="A11:D11"/>
    <mergeCell ref="A12:D12"/>
    <mergeCell ref="B13:D13"/>
    <mergeCell ref="C14:D14"/>
    <mergeCell ref="A19:D19"/>
    <mergeCell ref="A20:D20"/>
    <mergeCell ref="B21:D21"/>
    <mergeCell ref="C22:D22"/>
    <mergeCell ref="C27:D27"/>
    <mergeCell ref="C33:D33"/>
    <mergeCell ref="A57:D57"/>
    <mergeCell ref="B41:D41"/>
    <mergeCell ref="C42:D42"/>
    <mergeCell ref="B47:D47"/>
    <mergeCell ref="C48:D48"/>
    <mergeCell ref="A50:D50"/>
    <mergeCell ref="A51:D51"/>
    <mergeCell ref="A52:D52"/>
    <mergeCell ref="A53:D53"/>
    <mergeCell ref="A54:D54"/>
    <mergeCell ref="A55:D55"/>
    <mergeCell ref="A56:D5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cp:lastPrinted>2023-03-16T06:59:55Z</cp:lastPrinted>
  <dcterms:created xsi:type="dcterms:W3CDTF">2023-03-16T06:53:59Z</dcterms:created>
  <dcterms:modified xsi:type="dcterms:W3CDTF">2023-03-16T07:54:02Z</dcterms:modified>
</cp:coreProperties>
</file>